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insonomamarin-my.sharepoint.com/personal/ochristofferson_sonomamarintrain_org/Documents/Desktop/"/>
    </mc:Choice>
  </mc:AlternateContent>
  <xr:revisionPtr revIDLastSave="124" documentId="8_{D900F08D-CBA1-4D12-BFF4-B682D9D53EE0}" xr6:coauthVersionLast="47" xr6:coauthVersionMax="47" xr10:uidLastSave="{EF301505-B582-404D-A485-5EDC69845C75}"/>
  <bookViews>
    <workbookView xWindow="-98" yWindow="-98" windowWidth="28996" windowHeight="15675" xr2:uid="{CD42F724-69B8-410E-A3A7-A84B4B06A580}"/>
  </bookViews>
  <sheets>
    <sheet name="Sheet1" sheetId="1" r:id="rId1"/>
  </sheets>
  <definedNames>
    <definedName name="_xlnm.Print_Area" localSheetId="0">Sheet1!$A$1:$AJ$50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AI17" i="1"/>
  <c r="AI33" i="1"/>
  <c r="K17" i="1"/>
  <c r="AH33" i="1" l="1"/>
  <c r="AH17" i="1"/>
  <c r="J17" i="1"/>
  <c r="AG33" i="1" l="1"/>
  <c r="AG17" i="1"/>
  <c r="I17" i="1"/>
  <c r="C17" i="1" l="1"/>
  <c r="AF17" i="1"/>
  <c r="H17" i="1"/>
  <c r="AF33" i="1"/>
  <c r="AE33" i="1"/>
  <c r="AD33" i="1"/>
  <c r="AC33" i="1"/>
  <c r="AB33" i="1"/>
  <c r="AA33" i="1"/>
  <c r="AE17" i="1"/>
  <c r="AD17" i="1"/>
  <c r="AC17" i="1"/>
  <c r="AB17" i="1"/>
  <c r="AA17" i="1"/>
  <c r="D17" i="1" l="1"/>
  <c r="E17" i="1"/>
  <c r="F17" i="1"/>
  <c r="G17" i="1"/>
</calcChain>
</file>

<file path=xl/sharedStrings.xml><?xml version="1.0" encoding="utf-8"?>
<sst xmlns="http://schemas.openxmlformats.org/spreadsheetml/2006/main" count="101" uniqueCount="30">
  <si>
    <t>Sonoma-Marin Area Rail Transit (SMART) Ridership</t>
  </si>
  <si>
    <t>Total Monthly Ridership</t>
  </si>
  <si>
    <t>Bicycles on SMART</t>
  </si>
  <si>
    <t>Month</t>
  </si>
  <si>
    <t>FY18</t>
  </si>
  <si>
    <t>FY19</t>
  </si>
  <si>
    <t>FY20</t>
  </si>
  <si>
    <t>FY21</t>
  </si>
  <si>
    <t>FY22</t>
  </si>
  <si>
    <t>FY23</t>
  </si>
  <si>
    <t>FY24</t>
  </si>
  <si>
    <t>FY25</t>
  </si>
  <si>
    <t>Jul</t>
  </si>
  <si>
    <t>-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</si>
  <si>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</si>
  <si>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</si>
  <si>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</si>
  <si>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</si>
  <si>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</si>
  <si>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</si>
  <si>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</si>
  <si>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</si>
  <si>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</si>
  <si>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</si>
  <si>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</si>
  <si>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TOTAL     </t>
  </si>
  <si>
    <t>Average Weekday Ridership</t>
  </si>
  <si>
    <t>Mobility Devices on SMART</t>
  </si>
  <si>
    <t>Annual Average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</si>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</sst>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indexed="64"/>
      </right>
      <top/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7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0" fontId="6" fillId="2" borderId="0" xfId="1"/>
    <xf numFmtId="164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Good" xfId="1" builtinId="26"/>
    <cellStyle name="Normal" xfId="0" builtinId="0"/>
    <cellStyle name="Normal 2" xfId="2" xr:uid="{928A27FC-8A70-436F-B49F-FA2935422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Monthly SMART Ridership (FY24</a:t>
            </a:r>
            <a:r>
              <a:rPr lang="en-US" baseline="0"/>
              <a:t> - </a:t>
            </a:r>
            <a:r>
              <a:rPr lang="en-US"/>
              <a:t>FY26)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Sheet1!$B$5:$B$16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Sheet1!$I$5:$I$16</c:f>
              <c:numCache>
                <c:formatCode>#,##0</c:formatCode>
                <c:ptCount val="12"/>
                <c:pt idx="0">
                  <c:v>65779</c:v>
                </c:pt>
                <c:pt idx="1">
                  <c:v>72171</c:v>
                </c:pt>
                <c:pt idx="2">
                  <c:v>68506</c:v>
                </c:pt>
                <c:pt idx="3">
                  <c:v>70807</c:v>
                </c:pt>
                <c:pt idx="4">
                  <c:v>65445</c:v>
                </c:pt>
                <c:pt idx="5">
                  <c:v>66684</c:v>
                </c:pt>
                <c:pt idx="6">
                  <c:v>65990</c:v>
                </c:pt>
                <c:pt idx="7">
                  <c:v>62090</c:v>
                </c:pt>
                <c:pt idx="8">
                  <c:v>67421</c:v>
                </c:pt>
                <c:pt idx="9">
                  <c:v>80195</c:v>
                </c:pt>
                <c:pt idx="10">
                  <c:v>85148</c:v>
                </c:pt>
                <c:pt idx="11">
                  <c:v>80034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0-4CB0-B83D-87FF9AE9DCCC}"/>
            </c:ext>
          </c:extLst>
        </c:ser>
        <c:ser>
          <c:idx val="0"/>
          <c:order val="1"/>
          <c:tx>
            <c:strRef>
              <c:f>Sheet1!$J$4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Sheet1!$J$5:$J$16</c:f>
              <c:numCache>
                <c:formatCode>#,##0</c:formatCode>
                <c:ptCount val="12"/>
                <c:pt idx="0">
                  <c:v>88022</c:v>
                </c:pt>
                <c:pt idx="1">
                  <c:v>91894</c:v>
                </c:pt>
                <c:pt idx="2">
                  <c:v>92834</c:v>
                </c:pt>
                <c:pt idx="3">
                  <c:v>96599</c:v>
                </c:pt>
                <c:pt idx="4">
                  <c:v>78550</c:v>
                </c:pt>
                <c:pt idx="5">
                  <c:v>76624</c:v>
                </c:pt>
                <c:pt idx="6">
                  <c:v>92907</c:v>
                </c:pt>
                <c:pt idx="7">
                  <c:v>81669</c:v>
                </c:pt>
                <c:pt idx="8">
                  <c:v>94916</c:v>
                </c:pt>
                <c:pt idx="9">
                  <c:v>103086</c:v>
                </c:pt>
                <c:pt idx="10">
                  <c:v>106006</c:v>
                </c:pt>
                <c:pt idx="11">
                  <c:v>120578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4-4569-847B-64A2DBFE236B}"/>
            </c:ext>
          </c:extLst>
        </c:ser>
        <c:ser>
          <c:idx val="1"/>
          <c:order val="2"/>
          <c:tx>
            <c:strRef>
              <c:f>Sheet1!$K$4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AD4-4A99-939D-23665EAC8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Sheet1!$K$5:$K$16</c:f>
              <c:numCache>
                <c:formatCode>#,##0</c:formatCode>
                <c:ptCount val="12"/>
                <c:pt idx="0">
                  <c:v>132805</c:v>
                </c:pt>
                <c:pt idx="1">
                  <c:v>125407</c:v>
                </c:pt>
                <c:pt idx="2">
                  <c:v>121621</c:v>
                </c:pt>
                <c:pt idx="3">
                  <c:v>120127</c:v>
                </c:pt>
                <c:pt idx="4">
                  <c:v>99471</c:v>
                </c:pt>
                <c:pt idx="5">
                  <c:v>106975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A-4F4A-AFDB-D1A6DB6B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4"/>
        <c:overlap val="-39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Weekday</a:t>
            </a:r>
            <a:r>
              <a:rPr lang="en-US" baseline="0"/>
              <a:t> </a:t>
            </a:r>
            <a:r>
              <a:rPr lang="en-US"/>
              <a:t>SMART Ridership (</a:t>
            </a:r>
            <a:r>
              <a:rPr lang="en-US" sz="1400" b="0" i="0" u="none" strike="noStrike" baseline="0">
                <a:effectLst/>
              </a:rPr>
              <a:t>FY24 - FY26)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Sheet1!$B$21:$B$32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Sheet1!$I$21:$I$32</c:f>
              <c:numCache>
                <c:formatCode>#,##0</c:formatCode>
                <c:ptCount val="12"/>
                <c:pt idx="0">
                  <c:v>2531.4499999999998</c:v>
                </c:pt>
                <c:pt idx="1">
                  <c:v>2707.3478260869565</c:v>
                </c:pt>
                <c:pt idx="2">
                  <c:v>2811.65</c:v>
                </c:pt>
                <c:pt idx="3">
                  <c:v>2753.409090909091</c:v>
                </c:pt>
                <c:pt idx="4">
                  <c:v>2686.05</c:v>
                </c:pt>
                <c:pt idx="5">
                  <c:v>2641.4</c:v>
                </c:pt>
                <c:pt idx="6">
                  <c:v>2589.2727272727275</c:v>
                </c:pt>
                <c:pt idx="7">
                  <c:v>2491.5714285714284</c:v>
                </c:pt>
                <c:pt idx="8">
                  <c:v>2684.3333333333335</c:v>
                </c:pt>
                <c:pt idx="9">
                  <c:v>3051.7727272727275</c:v>
                </c:pt>
                <c:pt idx="10">
                  <c:v>3176.3636363636365</c:v>
                </c:pt>
                <c:pt idx="11">
                  <c:v>3119.65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6-4B44-818A-C3F0C96755B1}"/>
            </c:ext>
          </c:extLst>
        </c:ser>
        <c:ser>
          <c:idx val="0"/>
          <c:order val="1"/>
          <c:tx>
            <c:strRef>
              <c:f>Sheet1!$J$20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Sheet1!$J$21:$J$32</c:f>
              <c:numCache>
                <c:formatCode>#,##0</c:formatCode>
                <c:ptCount val="12"/>
                <c:pt idx="0">
                  <c:v>3162.7727272727275</c:v>
                </c:pt>
                <c:pt idx="1">
                  <c:v>3389.909090909091</c:v>
                </c:pt>
                <c:pt idx="2">
                  <c:v>3657.7</c:v>
                </c:pt>
                <c:pt idx="3">
                  <c:v>3620.7391304347825</c:v>
                </c:pt>
                <c:pt idx="4">
                  <c:v>3255.3684210526317</c:v>
                </c:pt>
                <c:pt idx="5">
                  <c:v>3400.3888888888887</c:v>
                </c:pt>
                <c:pt idx="6">
                  <c:v>3505.4545454545455</c:v>
                </c:pt>
                <c:pt idx="7">
                  <c:v>3404.1</c:v>
                </c:pt>
                <c:pt idx="8">
                  <c:v>3595.1904761904761</c:v>
                </c:pt>
                <c:pt idx="9">
                  <c:v>3855.409090909091</c:v>
                </c:pt>
                <c:pt idx="10">
                  <c:v>3972.6190476190477</c:v>
                </c:pt>
                <c:pt idx="11">
                  <c:v>4528.6190476190477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3-4966-9953-B68A49BB1F51}"/>
            </c:ext>
          </c:extLst>
        </c:ser>
        <c:ser>
          <c:idx val="1"/>
          <c:order val="2"/>
          <c:tx>
            <c:strRef>
              <c:f>Sheet1!$K$20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Sheet1!$K$21:$K$32</c:f>
              <c:numCache>
                <c:formatCode>#,##0</c:formatCode>
                <c:ptCount val="12"/>
                <c:pt idx="0">
                  <c:v>4762.5</c:v>
                </c:pt>
                <c:pt idx="1">
                  <c:v>4710.4285714285716</c:v>
                </c:pt>
                <c:pt idx="2">
                  <c:v>4699</c:v>
                </c:pt>
                <c:pt idx="3">
                  <c:v>4466.434782608696</c:v>
                </c:pt>
                <c:pt idx="4">
                  <c:v>4179</c:v>
                </c:pt>
                <c:pt idx="5">
                  <c:v>4373.9473684210525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603-AAEC-020D10C6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9"/>
        <c:overlap val="-37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SMART Total Annual</a:t>
            </a:r>
            <a:r>
              <a:rPr lang="en-US" baseline="0"/>
              <a:t> Riders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Sheet1!$C$4:$J$4</c:f>
              <c:strCache>
                <c:ptCount val="8"/>
                <c:pt idx="0">
                  <c:v>FY18</c:v>
                </c:pt>
                <c:pt idx="1">
                  <c:v>FY19</c:v>
                </c:pt>
                <c:pt idx="2">
                  <c:v>FY20</c:v>
                </c:pt>
                <c:pt idx="3">
                  <c:v>FY21</c:v>
                </c:pt>
                <c:pt idx="4">
                  <c:v>FY22</c:v>
                </c:pt>
                <c:pt idx="5">
                  <c:v>FY23</c:v>
                </c:pt>
                <c:pt idx="6">
                  <c:v>FY24</c:v>
                </c:pt>
                <c:pt idx="7">
                  <c:v>FY25</c:v>
                </c:pt>
              </c:strCache>
            </c:strRef>
          </c:cat>
          <c:val>
            <c:numRef>
              <c:f>Sheet1!$C$17:$J$17</c:f>
              <c:numCache>
                <c:formatCode>#,##0</c:formatCode>
                <c:ptCount val="8"/>
                <c:pt idx="0">
                  <c:v>636029</c:v>
                </c:pt>
                <c:pt idx="1">
                  <c:v>716847</c:v>
                </c:pt>
                <c:pt idx="2">
                  <c:v>567103.19999999995</c:v>
                </c:pt>
                <c:pt idx="3">
                  <c:v>122849</c:v>
                </c:pt>
                <c:pt idx="4">
                  <c:v>354327.5</c:v>
                </c:pt>
                <c:pt idx="5">
                  <c:v>640099</c:v>
                </c:pt>
                <c:pt idx="6">
                  <c:v>850270</c:v>
                </c:pt>
                <c:pt idx="7">
                  <c:v>1123685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9-4B37-A172-8A99BC5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196527"/>
        <c:axId val="462193615"/>
      </c:barChart>
      <c:catAx>
        <c:axId val="46219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3615"/>
        <c:crosses val="autoZero"/>
        <c:auto val="1"/>
        <c:lblAlgn val="ctr"/>
        <c:lblOffset val="100"/>
        <c:noMultiLvlLbl val="0"/>
      </c:catAx>
      <c:valAx>
        <c:axId val="46219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192368</xdr:colOff>
      <xdr:row>3</xdr:row>
      <xdr:rowOff>250273</xdr:rowOff>
    </xdr:from>
    <xdr:to>
      <xdr:col>23</xdr:col>
      <xdr:colOff>345515</xdr:colOff>
      <xdr:row>25</xdr:row>
      <xdr:rowOff>115793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4F4962-6947-9C79-6271-D6172B358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203574</xdr:colOff>
      <xdr:row>26</xdr:row>
      <xdr:rowOff>78441</xdr:rowOff>
    </xdr:from>
    <xdr:to>
      <xdr:col>23</xdr:col>
      <xdr:colOff>352985</xdr:colOff>
      <xdr:row>48</xdr:row>
      <xdr:rowOff>108315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8EF990-D2B6-4AF0-969D-2D754E323684}"/>
            </a:ext>
            <a:ext uri="{147F2762-F138-4A5C-976F-8EAC2B608ADB}">
              <a16:predDERef xmlns:a16="http://schemas.microsoft.com/office/drawing/2014/main" pred="{EE4F4962-6947-9C79-6271-D6172B358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402817</xdr:colOff>
      <xdr:row>33</xdr:row>
      <xdr:rowOff>70224</xdr:rowOff>
    </xdr:from>
    <xdr:to>
      <xdr:col>10</xdr:col>
      <xdr:colOff>363681</xdr:colOff>
      <xdr:row>49</xdr:row>
      <xdr:rowOff>-1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C39A7D-E5EA-DEB1-DA27-CDBAB948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9AA5-D1AC-43C4-B67B-124FFD3FAAD1}">
  <dimension ref="A1:AJ52"/>
  <sheetViews>
    <sheetView tabSelected="1" view="pageBreakPreview" topLeftCell="A2" zoomScale="70" zoomScaleNormal="85" zoomScaleSheetLayoutView="70" workbookViewId="0">
      <selection activeCell="AG40" sqref="AG40"/>
    </sheetView>
  </sheetViews>
  <sheetFormatPr defaultRowHeight="14.25" x14ac:dyDescent="0.45"/>
  <cols>
    <col min="1" max="1" width="9.1328125" style="1"/>
    <col min="2" max="2" width="8.19921875" style="1" customWidth="1"/>
    <col min="3" max="3" width="8.19921875" style="1" bestFit="1" customWidth="1"/>
    <col min="4" max="9" width="8.19921875" bestFit="1" customWidth="1"/>
    <col min="10" max="10" width="9.86328125" bestFit="1" customWidth="1"/>
    <col min="11" max="11" width="8.06640625" bestFit="1" customWidth="1"/>
    <col min="12" max="12" width="5.86328125" customWidth="1"/>
    <col min="26" max="26" width="8.19921875" style="1" customWidth="1"/>
    <col min="27" max="32" width="7.06640625" bestFit="1" customWidth="1"/>
    <col min="33" max="34" width="8.19921875" bestFit="1" customWidth="1"/>
    <col min="35" max="35" width="7" bestFit="1" customWidth="1"/>
  </cols>
  <sheetData>
    <row r="1" spans="1:36" ht="21" x14ac:dyDescent="0.65">
      <c r="B1" s="2" t="s">
        <v>0</v>
      </c>
    </row>
    <row r="2" spans="1:36" ht="21" x14ac:dyDescent="0.65">
      <c r="B2" s="2"/>
    </row>
    <row r="3" spans="1:36" s="3" customFormat="1" ht="15.75" x14ac:dyDescent="0.5">
      <c r="A3" s="4"/>
      <c r="B3" s="5" t="s">
        <v>1</v>
      </c>
      <c r="Z3" s="5" t="s">
        <v>2</v>
      </c>
      <c r="AA3" s="6"/>
      <c r="AB3" s="6"/>
      <c r="AC3" s="6"/>
      <c r="AD3" s="6"/>
      <c r="AE3" s="6"/>
      <c r="AF3" s="6"/>
    </row>
    <row r="4" spans="1:36" s="6" customFormat="1" ht="15.75" x14ac:dyDescent="0.45">
      <c r="A4" s="7"/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38" t="s">
        <v>10</v>
      </c>
      <c r="J4" s="38" t="s">
        <v>11</v>
      </c>
      <c r="K4" s="38" t="s">
        <v>29</v>
      </c>
      <c r="Z4" s="7" t="s">
        <v>3</v>
      </c>
      <c r="AA4" s="7" t="s">
        <v>4</v>
      </c>
      <c r="AB4" s="7" t="s">
        <v>5</v>
      </c>
      <c r="AC4" s="7" t="s">
        <v>6</v>
      </c>
      <c r="AD4" s="7" t="s">
        <v>7</v>
      </c>
      <c r="AE4" s="7" t="s">
        <v>8</v>
      </c>
      <c r="AF4" s="7" t="s">
        <v>9</v>
      </c>
      <c r="AG4" s="38" t="s">
        <v>10</v>
      </c>
      <c r="AH4" s="38" t="s">
        <v>11</v>
      </c>
      <c r="AI4" s="38" t="s">
        <v>29</v>
      </c>
      <c r="AJ4" s="7"/>
    </row>
    <row r="5" spans="1:36" s="6" customFormat="1" ht="15.75" x14ac:dyDescent="0.5">
      <c r="A5" s="7"/>
      <c r="B5" s="16" t="s">
        <v>12</v>
      </c>
      <c r="C5" s="17" t="s">
        <v>13</v>
      </c>
      <c r="D5" s="18">
        <v>63864</v>
      </c>
      <c r="E5" s="18">
        <v>62851</v>
      </c>
      <c r="F5" s="18">
        <v>9427</v>
      </c>
      <c r="G5" s="18">
        <v>24627</v>
      </c>
      <c r="H5" s="19">
        <v>43752</v>
      </c>
      <c r="I5" s="37">
        <v>65779</v>
      </c>
      <c r="J5" s="37">
        <v>88022</v>
      </c>
      <c r="K5" s="37">
        <v>132805</v>
      </c>
      <c r="L5" s="9"/>
      <c r="Z5" s="16" t="s">
        <v>12</v>
      </c>
      <c r="AA5" s="17" t="s">
        <v>13</v>
      </c>
      <c r="AB5" s="18">
        <v>6543</v>
      </c>
      <c r="AC5" s="18">
        <v>6666</v>
      </c>
      <c r="AD5" s="18">
        <v>2143</v>
      </c>
      <c r="AE5" s="18">
        <v>3999</v>
      </c>
      <c r="AF5" s="19">
        <v>7310</v>
      </c>
      <c r="AG5" s="37">
        <v>9575</v>
      </c>
      <c r="AH5" s="37">
        <v>10953</v>
      </c>
      <c r="AI5" s="37">
        <v>15059</v>
      </c>
      <c r="AJ5" s="9"/>
    </row>
    <row r="6" spans="1:36" s="3" customFormat="1" ht="15.75" x14ac:dyDescent="0.5">
      <c r="A6" s="4"/>
      <c r="B6" s="20" t="s">
        <v>14</v>
      </c>
      <c r="C6" s="21">
        <v>54484</v>
      </c>
      <c r="D6" s="21">
        <v>74384</v>
      </c>
      <c r="E6" s="21">
        <v>65352</v>
      </c>
      <c r="F6" s="21">
        <v>8703</v>
      </c>
      <c r="G6" s="21">
        <v>25020</v>
      </c>
      <c r="H6" s="22">
        <v>48278</v>
      </c>
      <c r="I6" s="22">
        <v>72171</v>
      </c>
      <c r="J6" s="22">
        <v>91894</v>
      </c>
      <c r="K6" s="22">
        <v>125407</v>
      </c>
      <c r="L6" s="9"/>
      <c r="Z6" s="20" t="s">
        <v>14</v>
      </c>
      <c r="AA6" s="21">
        <v>528</v>
      </c>
      <c r="AB6" s="21">
        <v>7772</v>
      </c>
      <c r="AC6" s="21">
        <v>7999</v>
      </c>
      <c r="AD6" s="21">
        <v>1887</v>
      </c>
      <c r="AE6" s="21">
        <v>4297</v>
      </c>
      <c r="AF6" s="22">
        <v>8775</v>
      </c>
      <c r="AG6" s="22">
        <v>11276</v>
      </c>
      <c r="AH6" s="22">
        <v>13046</v>
      </c>
      <c r="AI6" s="22">
        <v>16583</v>
      </c>
      <c r="AJ6" s="9"/>
    </row>
    <row r="7" spans="1:36" s="3" customFormat="1" ht="15.75" x14ac:dyDescent="0.5">
      <c r="A7" s="4"/>
      <c r="B7" s="23" t="s">
        <v>15</v>
      </c>
      <c r="C7" s="21">
        <v>65019</v>
      </c>
      <c r="D7" s="21">
        <v>62314</v>
      </c>
      <c r="E7" s="21">
        <v>62974</v>
      </c>
      <c r="F7" s="21">
        <v>8910</v>
      </c>
      <c r="G7" s="21">
        <v>27967</v>
      </c>
      <c r="H7" s="22">
        <v>49134</v>
      </c>
      <c r="I7" s="22">
        <v>68506</v>
      </c>
      <c r="J7" s="22">
        <v>92834</v>
      </c>
      <c r="K7" s="22">
        <v>121621</v>
      </c>
      <c r="L7" s="9"/>
      <c r="Z7" s="23" t="s">
        <v>15</v>
      </c>
      <c r="AA7" s="21">
        <v>6147</v>
      </c>
      <c r="AB7" s="21">
        <v>7249</v>
      </c>
      <c r="AC7" s="21">
        <v>8032</v>
      </c>
      <c r="AD7" s="21">
        <v>1786</v>
      </c>
      <c r="AE7" s="21">
        <v>4733</v>
      </c>
      <c r="AF7" s="22">
        <v>9033</v>
      </c>
      <c r="AG7" s="22">
        <v>10453</v>
      </c>
      <c r="AH7" s="22">
        <v>14334</v>
      </c>
      <c r="AI7" s="22">
        <v>17344</v>
      </c>
      <c r="AJ7" s="9"/>
    </row>
    <row r="8" spans="1:36" s="3" customFormat="1" ht="15.75" x14ac:dyDescent="0.5">
      <c r="A8" s="4"/>
      <c r="B8" s="20" t="s">
        <v>16</v>
      </c>
      <c r="C8" s="21">
        <v>57453</v>
      </c>
      <c r="D8" s="21">
        <v>65492</v>
      </c>
      <c r="E8" s="21">
        <v>57222</v>
      </c>
      <c r="F8" s="21">
        <v>9851</v>
      </c>
      <c r="G8" s="21">
        <v>26997.5</v>
      </c>
      <c r="H8" s="22">
        <v>59322</v>
      </c>
      <c r="I8" s="22">
        <v>70807</v>
      </c>
      <c r="J8" s="22">
        <v>96599</v>
      </c>
      <c r="K8" s="22">
        <v>120127</v>
      </c>
      <c r="L8" s="9"/>
      <c r="Z8" s="20" t="s">
        <v>16</v>
      </c>
      <c r="AA8" s="21">
        <v>5313</v>
      </c>
      <c r="AB8" s="21">
        <v>7539</v>
      </c>
      <c r="AC8" s="21">
        <v>7414</v>
      </c>
      <c r="AD8" s="21">
        <v>1908</v>
      </c>
      <c r="AE8" s="21">
        <v>4043</v>
      </c>
      <c r="AF8" s="22">
        <v>9643</v>
      </c>
      <c r="AG8" s="22">
        <v>11028</v>
      </c>
      <c r="AH8" s="22">
        <v>15381</v>
      </c>
      <c r="AI8" s="22">
        <v>16518</v>
      </c>
      <c r="AJ8" s="9"/>
    </row>
    <row r="9" spans="1:36" s="3" customFormat="1" ht="15.75" x14ac:dyDescent="0.5">
      <c r="A9" s="4"/>
      <c r="B9" s="23" t="s">
        <v>17</v>
      </c>
      <c r="C9" s="21">
        <v>56125</v>
      </c>
      <c r="D9" s="21">
        <v>52774</v>
      </c>
      <c r="E9" s="21">
        <v>64966</v>
      </c>
      <c r="F9" s="21">
        <v>8145</v>
      </c>
      <c r="G9" s="21">
        <v>26575</v>
      </c>
      <c r="H9" s="22">
        <v>51383</v>
      </c>
      <c r="I9" s="22">
        <v>65445</v>
      </c>
      <c r="J9" s="22">
        <v>78550</v>
      </c>
      <c r="K9" s="22">
        <v>99471</v>
      </c>
      <c r="L9" s="9"/>
      <c r="Z9" s="23" t="s">
        <v>17</v>
      </c>
      <c r="AA9" s="21">
        <v>4658</v>
      </c>
      <c r="AB9" s="21">
        <v>4763</v>
      </c>
      <c r="AC9" s="21">
        <v>6902</v>
      </c>
      <c r="AD9" s="21">
        <v>1698</v>
      </c>
      <c r="AE9" s="21">
        <v>3500</v>
      </c>
      <c r="AF9" s="22">
        <v>7265</v>
      </c>
      <c r="AG9" s="22">
        <v>9143</v>
      </c>
      <c r="AH9" s="22">
        <v>9481</v>
      </c>
      <c r="AI9" s="22">
        <v>11738</v>
      </c>
      <c r="AJ9" s="9"/>
    </row>
    <row r="10" spans="1:36" s="3" customFormat="1" ht="15.75" x14ac:dyDescent="0.5">
      <c r="A10" s="4"/>
      <c r="B10" s="20" t="s">
        <v>18</v>
      </c>
      <c r="C10" s="21">
        <v>56425</v>
      </c>
      <c r="D10" s="21">
        <v>51670</v>
      </c>
      <c r="E10" s="21">
        <v>58199.199999999997</v>
      </c>
      <c r="F10" s="21">
        <v>7414</v>
      </c>
      <c r="G10" s="21">
        <v>24050</v>
      </c>
      <c r="H10" s="22">
        <v>47606</v>
      </c>
      <c r="I10" s="22">
        <v>66684</v>
      </c>
      <c r="J10" s="21">
        <v>76624</v>
      </c>
      <c r="K10" s="43">
        <v>106975</v>
      </c>
      <c r="L10" s="9"/>
      <c r="Z10" s="20" t="s">
        <v>18</v>
      </c>
      <c r="AA10" s="21">
        <v>4504</v>
      </c>
      <c r="AB10" s="21">
        <v>4028</v>
      </c>
      <c r="AC10" s="21">
        <v>4754</v>
      </c>
      <c r="AD10" s="21">
        <v>1690</v>
      </c>
      <c r="AE10" s="21">
        <v>2920</v>
      </c>
      <c r="AF10" s="22">
        <v>5419</v>
      </c>
      <c r="AG10" s="22">
        <v>7024</v>
      </c>
      <c r="AH10" s="22">
        <v>8060</v>
      </c>
      <c r="AI10" s="44">
        <v>10816</v>
      </c>
      <c r="AJ10" s="9"/>
    </row>
    <row r="11" spans="1:36" s="3" customFormat="1" ht="15.75" x14ac:dyDescent="0.5">
      <c r="A11" s="4"/>
      <c r="B11" s="23" t="s">
        <v>19</v>
      </c>
      <c r="C11" s="21">
        <v>56527</v>
      </c>
      <c r="D11" s="21">
        <v>57136</v>
      </c>
      <c r="E11" s="21">
        <v>71974</v>
      </c>
      <c r="F11" s="21">
        <v>6728</v>
      </c>
      <c r="G11" s="21">
        <v>22710</v>
      </c>
      <c r="H11" s="22">
        <v>46149</v>
      </c>
      <c r="I11" s="22">
        <v>65990</v>
      </c>
      <c r="J11" s="22">
        <v>92907</v>
      </c>
      <c r="K11" s="22"/>
      <c r="L11" s="9"/>
      <c r="Z11" s="23" t="s">
        <v>19</v>
      </c>
      <c r="AA11" s="21">
        <v>4493</v>
      </c>
      <c r="AB11" s="21">
        <v>4239</v>
      </c>
      <c r="AC11" s="21">
        <v>6709</v>
      </c>
      <c r="AD11" s="21">
        <v>1366</v>
      </c>
      <c r="AE11" s="21">
        <v>3383</v>
      </c>
      <c r="AF11" s="22">
        <v>5575</v>
      </c>
      <c r="AG11" s="22">
        <v>7749</v>
      </c>
      <c r="AH11" s="22">
        <v>11722</v>
      </c>
      <c r="AI11" s="22"/>
      <c r="AJ11" s="9"/>
    </row>
    <row r="12" spans="1:36" s="3" customFormat="1" ht="15.75" x14ac:dyDescent="0.5">
      <c r="A12" s="4"/>
      <c r="B12" s="20" t="s">
        <v>20</v>
      </c>
      <c r="C12" s="21">
        <v>54797</v>
      </c>
      <c r="D12" s="21">
        <v>51130</v>
      </c>
      <c r="E12" s="21">
        <v>71676</v>
      </c>
      <c r="F12" s="21">
        <v>7412</v>
      </c>
      <c r="G12" s="21">
        <v>26652</v>
      </c>
      <c r="H12" s="22">
        <v>49724</v>
      </c>
      <c r="I12" s="22">
        <v>62090</v>
      </c>
      <c r="J12" s="22">
        <v>81669</v>
      </c>
      <c r="K12" s="22"/>
      <c r="L12" s="9"/>
      <c r="Z12" s="20" t="s">
        <v>20</v>
      </c>
      <c r="AA12" s="21">
        <v>4860</v>
      </c>
      <c r="AB12" s="21">
        <v>3598</v>
      </c>
      <c r="AC12" s="21">
        <v>7656</v>
      </c>
      <c r="AD12" s="21">
        <v>1483</v>
      </c>
      <c r="AE12" s="21">
        <v>4123</v>
      </c>
      <c r="AF12" s="22">
        <v>6638</v>
      </c>
      <c r="AG12" s="22">
        <v>7350</v>
      </c>
      <c r="AH12" s="22">
        <v>9628</v>
      </c>
      <c r="AI12" s="22"/>
      <c r="AJ12" s="9"/>
    </row>
    <row r="13" spans="1:36" s="3" customFormat="1" ht="15.75" x14ac:dyDescent="0.5">
      <c r="A13" s="4"/>
      <c r="B13" s="23" t="s">
        <v>21</v>
      </c>
      <c r="C13" s="21">
        <v>57312</v>
      </c>
      <c r="D13" s="21">
        <v>58091</v>
      </c>
      <c r="E13" s="21">
        <v>33624</v>
      </c>
      <c r="F13" s="21">
        <v>9933</v>
      </c>
      <c r="G13" s="21">
        <v>35291</v>
      </c>
      <c r="H13" s="22">
        <v>53622</v>
      </c>
      <c r="I13" s="22">
        <v>67421</v>
      </c>
      <c r="J13" s="22">
        <v>94916</v>
      </c>
      <c r="K13" s="22"/>
      <c r="L13" s="9"/>
      <c r="Z13" s="23" t="s">
        <v>21</v>
      </c>
      <c r="AA13" s="21">
        <v>4587</v>
      </c>
      <c r="AB13" s="21">
        <v>4654</v>
      </c>
      <c r="AC13" s="21">
        <v>4451</v>
      </c>
      <c r="AD13" s="21">
        <v>1843</v>
      </c>
      <c r="AE13" s="21">
        <v>5616</v>
      </c>
      <c r="AF13" s="22">
        <v>6311</v>
      </c>
      <c r="AG13" s="22">
        <v>8466</v>
      </c>
      <c r="AH13" s="22">
        <v>11288</v>
      </c>
      <c r="AI13" s="22"/>
      <c r="AJ13" s="9"/>
    </row>
    <row r="14" spans="1:36" s="3" customFormat="1" ht="15.75" x14ac:dyDescent="0.5">
      <c r="A14" s="4"/>
      <c r="B14" s="20" t="s">
        <v>22</v>
      </c>
      <c r="C14" s="21">
        <v>56631</v>
      </c>
      <c r="D14" s="21">
        <v>60256</v>
      </c>
      <c r="E14" s="21">
        <v>4571</v>
      </c>
      <c r="F14" s="21">
        <v>11908</v>
      </c>
      <c r="G14" s="21">
        <v>34258</v>
      </c>
      <c r="H14" s="22">
        <v>58551</v>
      </c>
      <c r="I14" s="22">
        <v>80195</v>
      </c>
      <c r="J14" s="22">
        <v>103086</v>
      </c>
      <c r="K14" s="22"/>
      <c r="L14" s="9"/>
      <c r="Z14" s="20" t="s">
        <v>22</v>
      </c>
      <c r="AA14" s="21">
        <v>5004</v>
      </c>
      <c r="AB14" s="21">
        <v>5750</v>
      </c>
      <c r="AC14" s="21">
        <v>958</v>
      </c>
      <c r="AD14" s="21">
        <v>2248</v>
      </c>
      <c r="AE14" s="21">
        <v>4814</v>
      </c>
      <c r="AF14" s="22">
        <v>8266</v>
      </c>
      <c r="AG14" s="22">
        <v>10304</v>
      </c>
      <c r="AH14" s="22">
        <v>13495</v>
      </c>
      <c r="AI14" s="22"/>
      <c r="AJ14" s="9"/>
    </row>
    <row r="15" spans="1:36" s="3" customFormat="1" ht="15.75" x14ac:dyDescent="0.5">
      <c r="A15" s="4"/>
      <c r="B15" s="23" t="s">
        <v>23</v>
      </c>
      <c r="C15" s="21">
        <v>59428</v>
      </c>
      <c r="D15" s="21">
        <v>64036</v>
      </c>
      <c r="E15" s="21">
        <v>5308</v>
      </c>
      <c r="F15" s="21">
        <v>13949</v>
      </c>
      <c r="G15" s="21">
        <v>38655</v>
      </c>
      <c r="H15" s="22">
        <v>65416</v>
      </c>
      <c r="I15" s="22">
        <v>85148</v>
      </c>
      <c r="J15" s="22">
        <v>106006</v>
      </c>
      <c r="K15" s="22"/>
      <c r="L15" s="9"/>
      <c r="Z15" s="23" t="s">
        <v>23</v>
      </c>
      <c r="AA15" s="21">
        <v>6807</v>
      </c>
      <c r="AB15" s="21">
        <v>6755</v>
      </c>
      <c r="AC15" s="21">
        <v>1297</v>
      </c>
      <c r="AD15" s="21">
        <v>2571</v>
      </c>
      <c r="AE15" s="21">
        <v>6171</v>
      </c>
      <c r="AF15" s="22">
        <v>9078</v>
      </c>
      <c r="AG15" s="22">
        <v>11854</v>
      </c>
      <c r="AH15" s="22">
        <v>14423</v>
      </c>
      <c r="AI15" s="22"/>
      <c r="AJ15" s="9"/>
    </row>
    <row r="16" spans="1:36" s="3" customFormat="1" ht="15.75" x14ac:dyDescent="0.5">
      <c r="A16" s="4"/>
      <c r="B16" s="24" t="s">
        <v>24</v>
      </c>
      <c r="C16" s="25">
        <v>61828</v>
      </c>
      <c r="D16" s="25">
        <v>55700</v>
      </c>
      <c r="E16" s="25">
        <v>8386</v>
      </c>
      <c r="F16" s="25">
        <v>20469</v>
      </c>
      <c r="G16" s="25">
        <v>41525</v>
      </c>
      <c r="H16" s="26">
        <v>67162</v>
      </c>
      <c r="I16" s="40">
        <v>80034</v>
      </c>
      <c r="J16" s="26">
        <v>120578</v>
      </c>
      <c r="K16" s="42"/>
      <c r="L16" s="9"/>
      <c r="Z16" s="24" t="s">
        <v>24</v>
      </c>
      <c r="AA16" s="25">
        <v>6636</v>
      </c>
      <c r="AB16" s="25">
        <v>6213</v>
      </c>
      <c r="AC16" s="25">
        <v>2031</v>
      </c>
      <c r="AD16" s="25">
        <v>3580</v>
      </c>
      <c r="AE16" s="25">
        <v>6831</v>
      </c>
      <c r="AF16" s="26">
        <v>9428</v>
      </c>
      <c r="AG16" s="40">
        <v>10525</v>
      </c>
      <c r="AH16" s="26">
        <v>15087</v>
      </c>
      <c r="AI16" s="26"/>
      <c r="AJ16" s="9"/>
    </row>
    <row r="17" spans="1:36" s="3" customFormat="1" ht="15.75" x14ac:dyDescent="0.5">
      <c r="A17" s="4"/>
      <c r="B17" s="11" t="s">
        <v>25</v>
      </c>
      <c r="C17" s="12">
        <f>SUM(C5:C16)</f>
        <v>636029</v>
      </c>
      <c r="D17" s="12">
        <f t="shared" ref="D17:G17" si="0">SUM(D5:D16)</f>
        <v>716847</v>
      </c>
      <c r="E17" s="12">
        <f t="shared" si="0"/>
        <v>567103.19999999995</v>
      </c>
      <c r="F17" s="12">
        <f t="shared" si="0"/>
        <v>122849</v>
      </c>
      <c r="G17" s="12">
        <f t="shared" si="0"/>
        <v>354327.5</v>
      </c>
      <c r="H17" s="12">
        <f>SUM(H5:H16)</f>
        <v>640099</v>
      </c>
      <c r="I17" s="12">
        <f>SUM(I5:I16)</f>
        <v>850270</v>
      </c>
      <c r="J17" s="12">
        <f>SUM(J5:J16)</f>
        <v>1123685</v>
      </c>
      <c r="K17" s="12">
        <f>SUM(K5:K16)</f>
        <v>706406</v>
      </c>
      <c r="L17" s="35"/>
      <c r="Z17" s="11" t="s">
        <v>25</v>
      </c>
      <c r="AA17" s="12">
        <f>SUM(AA5:AA16)</f>
        <v>53537</v>
      </c>
      <c r="AB17" s="12">
        <f t="shared" ref="AB17:AE17" si="1">SUM(AB5:AB16)</f>
        <v>69103</v>
      </c>
      <c r="AC17" s="12">
        <f t="shared" si="1"/>
        <v>64869</v>
      </c>
      <c r="AD17" s="12">
        <f t="shared" si="1"/>
        <v>24203</v>
      </c>
      <c r="AE17" s="12">
        <f t="shared" si="1"/>
        <v>54430</v>
      </c>
      <c r="AF17" s="12">
        <f>SUM(AF5:AF16)</f>
        <v>92741</v>
      </c>
      <c r="AG17" s="12">
        <f>SUM(AG5:AG16)</f>
        <v>114747</v>
      </c>
      <c r="AH17" s="12">
        <f>SUM(AH5:AH16)</f>
        <v>146898</v>
      </c>
      <c r="AI17" s="12">
        <f>SUM(AI5:AI16)</f>
        <v>88058</v>
      </c>
      <c r="AJ17" s="35"/>
    </row>
    <row r="18" spans="1:36" s="3" customFormat="1" ht="15.75" x14ac:dyDescent="0.5">
      <c r="A18" s="4"/>
      <c r="B18" s="8"/>
      <c r="C18" s="4"/>
      <c r="H18" s="14"/>
      <c r="I18" s="14"/>
      <c r="J18" s="14"/>
      <c r="K18" s="14"/>
      <c r="L18" s="14"/>
      <c r="Z18" s="9"/>
    </row>
    <row r="19" spans="1:36" s="3" customFormat="1" ht="15.75" x14ac:dyDescent="0.5">
      <c r="A19" s="4"/>
      <c r="B19" s="5" t="s">
        <v>26</v>
      </c>
      <c r="F19" s="36"/>
      <c r="Z19" s="5" t="s">
        <v>27</v>
      </c>
      <c r="AA19" s="6"/>
      <c r="AB19" s="6"/>
      <c r="AC19" s="6"/>
      <c r="AD19" s="6"/>
      <c r="AE19" s="6"/>
      <c r="AF19" s="6"/>
    </row>
    <row r="20" spans="1:36" s="3" customFormat="1" ht="15.75" x14ac:dyDescent="0.5">
      <c r="A20" s="4"/>
      <c r="B20" s="13" t="s">
        <v>3</v>
      </c>
      <c r="C20" s="13" t="s">
        <v>4</v>
      </c>
      <c r="D20" s="13" t="s">
        <v>5</v>
      </c>
      <c r="E20" s="13" t="s">
        <v>6</v>
      </c>
      <c r="F20" s="13" t="s">
        <v>7</v>
      </c>
      <c r="G20" s="13" t="s">
        <v>8</v>
      </c>
      <c r="H20" s="7" t="s">
        <v>9</v>
      </c>
      <c r="I20" s="38" t="s">
        <v>10</v>
      </c>
      <c r="J20" s="38" t="s">
        <v>11</v>
      </c>
      <c r="K20" s="38" t="s">
        <v>29</v>
      </c>
      <c r="L20" s="7"/>
      <c r="Z20" s="7" t="s">
        <v>3</v>
      </c>
      <c r="AA20" s="7" t="s">
        <v>4</v>
      </c>
      <c r="AB20" s="7" t="s">
        <v>5</v>
      </c>
      <c r="AC20" s="7" t="s">
        <v>6</v>
      </c>
      <c r="AD20" s="7" t="s">
        <v>7</v>
      </c>
      <c r="AE20" s="7" t="s">
        <v>8</v>
      </c>
      <c r="AF20" s="7" t="s">
        <v>9</v>
      </c>
      <c r="AG20" s="38" t="s">
        <v>10</v>
      </c>
      <c r="AH20" s="38" t="s">
        <v>11</v>
      </c>
      <c r="AI20" s="38" t="s">
        <v>29</v>
      </c>
      <c r="AJ20" s="7"/>
    </row>
    <row r="21" spans="1:36" s="3" customFormat="1" ht="15.75" x14ac:dyDescent="0.5">
      <c r="A21" s="4"/>
      <c r="B21" s="16" t="s">
        <v>12</v>
      </c>
      <c r="C21" s="18" t="s">
        <v>13</v>
      </c>
      <c r="D21" s="18">
        <v>2516.7619047619046</v>
      </c>
      <c r="E21" s="18">
        <v>2408.818181818182</v>
      </c>
      <c r="F21" s="18">
        <v>409.86956521739131</v>
      </c>
      <c r="G21" s="18">
        <v>966</v>
      </c>
      <c r="H21" s="19">
        <v>1626</v>
      </c>
      <c r="I21" s="37">
        <v>2531.4499999999998</v>
      </c>
      <c r="J21" s="37">
        <v>3162.7727272727275</v>
      </c>
      <c r="K21" s="37">
        <v>4762.5</v>
      </c>
      <c r="L21" s="9"/>
      <c r="Z21" s="16" t="s">
        <v>12</v>
      </c>
      <c r="AA21" s="27" t="s">
        <v>13</v>
      </c>
      <c r="AB21" s="18">
        <v>274</v>
      </c>
      <c r="AC21" s="18">
        <v>168</v>
      </c>
      <c r="AD21" s="18">
        <v>24</v>
      </c>
      <c r="AE21" s="18">
        <v>152</v>
      </c>
      <c r="AF21" s="19">
        <v>233</v>
      </c>
      <c r="AG21" s="37">
        <v>197</v>
      </c>
      <c r="AH21" s="37">
        <v>217</v>
      </c>
      <c r="AI21" s="37">
        <v>450</v>
      </c>
      <c r="AJ21" s="9"/>
    </row>
    <row r="22" spans="1:36" s="3" customFormat="1" ht="15.75" x14ac:dyDescent="0.5">
      <c r="A22" s="4"/>
      <c r="B22" s="30" t="s">
        <v>14</v>
      </c>
      <c r="C22" s="21">
        <v>2515</v>
      </c>
      <c r="D22" s="33">
        <v>2583.608695652174</v>
      </c>
      <c r="E22" s="21">
        <v>2584.4545454545455</v>
      </c>
      <c r="F22" s="21">
        <v>414.42857142857144</v>
      </c>
      <c r="G22" s="21">
        <v>1020.1363636363636</v>
      </c>
      <c r="H22" s="22">
        <v>1802</v>
      </c>
      <c r="I22" s="22">
        <v>2707.3478260869565</v>
      </c>
      <c r="J22" s="22">
        <v>3389.909090909091</v>
      </c>
      <c r="K22" s="22">
        <v>4710.4285714285716</v>
      </c>
      <c r="L22" s="9"/>
      <c r="Z22" s="20" t="s">
        <v>14</v>
      </c>
      <c r="AA22" s="28">
        <v>26</v>
      </c>
      <c r="AB22" s="21">
        <v>300</v>
      </c>
      <c r="AC22" s="21">
        <v>206</v>
      </c>
      <c r="AD22" s="21">
        <v>20</v>
      </c>
      <c r="AE22" s="21">
        <v>140</v>
      </c>
      <c r="AF22" s="22">
        <v>141</v>
      </c>
      <c r="AG22" s="22">
        <v>215</v>
      </c>
      <c r="AH22" s="22">
        <v>286</v>
      </c>
      <c r="AI22" s="22">
        <v>429</v>
      </c>
      <c r="AJ22" s="9"/>
    </row>
    <row r="23" spans="1:36" s="3" customFormat="1" ht="15.75" x14ac:dyDescent="0.5">
      <c r="A23" s="4"/>
      <c r="B23" s="31" t="s">
        <v>15</v>
      </c>
      <c r="C23" s="21">
        <v>2503</v>
      </c>
      <c r="D23" s="33">
        <v>2644.1578947368421</v>
      </c>
      <c r="E23" s="21">
        <v>2701.25</v>
      </c>
      <c r="F23" s="21">
        <v>424.28571428571428</v>
      </c>
      <c r="G23" s="21">
        <v>1166</v>
      </c>
      <c r="H23" s="22">
        <v>1962</v>
      </c>
      <c r="I23" s="22">
        <v>2811.65</v>
      </c>
      <c r="J23" s="22">
        <v>3657.7</v>
      </c>
      <c r="K23" s="22">
        <v>4699</v>
      </c>
      <c r="L23" s="9"/>
      <c r="Z23" s="23" t="s">
        <v>15</v>
      </c>
      <c r="AA23" s="21">
        <v>322</v>
      </c>
      <c r="AB23" s="21">
        <v>247</v>
      </c>
      <c r="AC23" s="21">
        <v>244</v>
      </c>
      <c r="AD23" s="21">
        <v>43</v>
      </c>
      <c r="AE23" s="21">
        <v>155</v>
      </c>
      <c r="AF23" s="22">
        <v>137</v>
      </c>
      <c r="AG23" s="22">
        <v>156</v>
      </c>
      <c r="AH23" s="22">
        <v>242</v>
      </c>
      <c r="AI23" s="22">
        <v>321</v>
      </c>
      <c r="AJ23" s="9"/>
    </row>
    <row r="24" spans="1:36" s="3" customFormat="1" ht="15.75" x14ac:dyDescent="0.5">
      <c r="A24" s="4"/>
      <c r="B24" s="30" t="s">
        <v>16</v>
      </c>
      <c r="C24" s="21">
        <v>2434</v>
      </c>
      <c r="D24" s="33">
        <v>2535.2608695652175</v>
      </c>
      <c r="E24" s="21">
        <v>2542.35</v>
      </c>
      <c r="F24" s="21">
        <v>448</v>
      </c>
      <c r="G24" s="21">
        <v>1140</v>
      </c>
      <c r="H24" s="22">
        <v>2375</v>
      </c>
      <c r="I24" s="22">
        <v>2753.409090909091</v>
      </c>
      <c r="J24" s="22">
        <v>3620.7391304347825</v>
      </c>
      <c r="K24" s="22">
        <v>4466.434782608696</v>
      </c>
      <c r="L24" s="9"/>
      <c r="Z24" s="20" t="s">
        <v>16</v>
      </c>
      <c r="AA24" s="21">
        <v>279</v>
      </c>
      <c r="AB24" s="21">
        <v>273</v>
      </c>
      <c r="AC24" s="21">
        <v>238</v>
      </c>
      <c r="AD24" s="21">
        <v>52</v>
      </c>
      <c r="AE24" s="21">
        <v>106.625</v>
      </c>
      <c r="AF24" s="22">
        <v>207</v>
      </c>
      <c r="AG24" s="22">
        <v>135</v>
      </c>
      <c r="AH24" s="22">
        <v>233</v>
      </c>
      <c r="AI24" s="41">
        <v>337</v>
      </c>
      <c r="AJ24" s="9"/>
    </row>
    <row r="25" spans="1:36" s="3" customFormat="1" ht="15.75" x14ac:dyDescent="0.5">
      <c r="A25" s="4"/>
      <c r="B25" s="31" t="s">
        <v>17</v>
      </c>
      <c r="C25" s="21">
        <v>2478</v>
      </c>
      <c r="D25" s="33">
        <v>2400.8235294117649</v>
      </c>
      <c r="E25" s="21">
        <v>2764.6842105263158</v>
      </c>
      <c r="F25" s="21">
        <v>428.68421052631578</v>
      </c>
      <c r="G25" s="21">
        <v>1162</v>
      </c>
      <c r="H25" s="22">
        <v>2180</v>
      </c>
      <c r="I25" s="22">
        <v>2686.05</v>
      </c>
      <c r="J25" s="22">
        <v>3255.3684210526317</v>
      </c>
      <c r="K25" s="22">
        <v>4179</v>
      </c>
      <c r="L25" s="9"/>
      <c r="Z25" s="23" t="s">
        <v>17</v>
      </c>
      <c r="AA25" s="21">
        <v>248</v>
      </c>
      <c r="AB25" s="21">
        <v>172</v>
      </c>
      <c r="AC25" s="21">
        <v>277</v>
      </c>
      <c r="AD25" s="21">
        <v>22</v>
      </c>
      <c r="AE25" s="21">
        <v>112</v>
      </c>
      <c r="AF25" s="22">
        <v>178</v>
      </c>
      <c r="AG25" s="22">
        <v>136</v>
      </c>
      <c r="AH25" s="22">
        <v>186</v>
      </c>
      <c r="AI25" s="22">
        <v>242</v>
      </c>
      <c r="AJ25" s="9"/>
    </row>
    <row r="26" spans="1:36" s="3" customFormat="1" ht="15.75" x14ac:dyDescent="0.5">
      <c r="A26" s="4"/>
      <c r="B26" s="30" t="s">
        <v>18</v>
      </c>
      <c r="C26" s="21">
        <v>2516</v>
      </c>
      <c r="D26" s="33">
        <v>2196.8947368421054</v>
      </c>
      <c r="E26" s="21">
        <v>2390.9047619047619</v>
      </c>
      <c r="F26" s="21">
        <v>337</v>
      </c>
      <c r="G26" s="21">
        <v>1007</v>
      </c>
      <c r="H26" s="22">
        <v>1941</v>
      </c>
      <c r="I26" s="22">
        <v>2641.4</v>
      </c>
      <c r="J26" s="21">
        <v>3400.3888888888887</v>
      </c>
      <c r="K26" s="43">
        <v>4373.9473684210525</v>
      </c>
      <c r="L26" s="9"/>
      <c r="Z26" s="20" t="s">
        <v>18</v>
      </c>
      <c r="AA26" s="21">
        <v>251</v>
      </c>
      <c r="AB26" s="21">
        <v>147</v>
      </c>
      <c r="AC26" s="21">
        <v>246</v>
      </c>
      <c r="AD26" s="21">
        <v>23</v>
      </c>
      <c r="AE26" s="21">
        <v>76</v>
      </c>
      <c r="AF26" s="22">
        <v>95</v>
      </c>
      <c r="AG26" s="22">
        <v>110</v>
      </c>
      <c r="AH26" s="21">
        <v>127</v>
      </c>
      <c r="AI26" s="45">
        <v>259</v>
      </c>
      <c r="AJ26" s="9"/>
    </row>
    <row r="27" spans="1:36" s="3" customFormat="1" ht="15.75" x14ac:dyDescent="0.5">
      <c r="A27" s="4"/>
      <c r="B27" s="31" t="s">
        <v>19</v>
      </c>
      <c r="C27" s="21">
        <v>2320</v>
      </c>
      <c r="D27" s="33">
        <v>2288.5</v>
      </c>
      <c r="E27" s="21">
        <v>2847.2727272727275</v>
      </c>
      <c r="F27" s="21">
        <v>336.4</v>
      </c>
      <c r="G27" s="21">
        <v>973</v>
      </c>
      <c r="H27" s="22">
        <v>1883</v>
      </c>
      <c r="I27" s="22">
        <v>2589.2727272727275</v>
      </c>
      <c r="J27" s="22">
        <v>3505.4545454545455</v>
      </c>
      <c r="K27" s="22"/>
      <c r="L27" s="9"/>
      <c r="Z27" s="23" t="s">
        <v>19</v>
      </c>
      <c r="AA27" s="21">
        <v>226</v>
      </c>
      <c r="AB27" s="21">
        <v>175</v>
      </c>
      <c r="AC27" s="21">
        <v>239</v>
      </c>
      <c r="AD27" s="21">
        <v>10</v>
      </c>
      <c r="AE27" s="21">
        <v>70</v>
      </c>
      <c r="AF27" s="22">
        <v>94</v>
      </c>
      <c r="AG27" s="22">
        <v>93</v>
      </c>
      <c r="AH27" s="22">
        <v>198</v>
      </c>
      <c r="AI27" s="22"/>
      <c r="AJ27" s="9"/>
    </row>
    <row r="28" spans="1:36" s="3" customFormat="1" ht="15.75" x14ac:dyDescent="0.5">
      <c r="A28" s="4"/>
      <c r="B28" s="30" t="s">
        <v>20</v>
      </c>
      <c r="C28" s="21">
        <v>2507</v>
      </c>
      <c r="D28" s="33">
        <v>2296.7894736842104</v>
      </c>
      <c r="E28" s="21">
        <v>2981.4</v>
      </c>
      <c r="F28" s="21">
        <v>370.6</v>
      </c>
      <c r="G28" s="21">
        <v>1174</v>
      </c>
      <c r="H28" s="22">
        <v>2128</v>
      </c>
      <c r="I28" s="22">
        <v>2491.5714285714284</v>
      </c>
      <c r="J28" s="22">
        <v>3404.1</v>
      </c>
      <c r="K28" s="22"/>
      <c r="L28" s="9"/>
      <c r="Z28" s="20" t="s">
        <v>20</v>
      </c>
      <c r="AA28" s="21">
        <v>208</v>
      </c>
      <c r="AB28" s="21">
        <v>122</v>
      </c>
      <c r="AC28" s="21">
        <v>275</v>
      </c>
      <c r="AD28" s="21">
        <v>10</v>
      </c>
      <c r="AE28" s="21">
        <v>110</v>
      </c>
      <c r="AF28" s="22">
        <v>67</v>
      </c>
      <c r="AG28" s="22">
        <v>103</v>
      </c>
      <c r="AH28" s="22">
        <v>184</v>
      </c>
      <c r="AI28" s="22"/>
      <c r="AJ28" s="9"/>
    </row>
    <row r="29" spans="1:36" s="3" customFormat="1" ht="15.75" x14ac:dyDescent="0.5">
      <c r="A29" s="4"/>
      <c r="B29" s="31" t="s">
        <v>21</v>
      </c>
      <c r="C29" s="21">
        <v>2408</v>
      </c>
      <c r="D29" s="33">
        <v>2353.2380952380954</v>
      </c>
      <c r="E29" s="21">
        <v>1384.6818181818182</v>
      </c>
      <c r="F29" s="21">
        <v>431.86956521739131</v>
      </c>
      <c r="G29" s="21">
        <v>1388</v>
      </c>
      <c r="H29" s="22">
        <v>2049</v>
      </c>
      <c r="I29" s="22">
        <v>2684.3333333333335</v>
      </c>
      <c r="J29" s="22">
        <v>3595.1904761904761</v>
      </c>
      <c r="K29" s="22"/>
      <c r="L29" s="9"/>
      <c r="Z29" s="23" t="s">
        <v>21</v>
      </c>
      <c r="AA29" s="21">
        <v>226</v>
      </c>
      <c r="AB29" s="21">
        <v>182</v>
      </c>
      <c r="AC29" s="21">
        <v>169</v>
      </c>
      <c r="AD29" s="21">
        <v>17</v>
      </c>
      <c r="AE29" s="21">
        <v>144</v>
      </c>
      <c r="AF29" s="22">
        <v>111</v>
      </c>
      <c r="AG29" s="41">
        <v>94</v>
      </c>
      <c r="AH29" s="22">
        <v>273</v>
      </c>
      <c r="AI29" s="22"/>
      <c r="AJ29" s="9"/>
    </row>
    <row r="30" spans="1:36" s="3" customFormat="1" ht="15.75" x14ac:dyDescent="0.5">
      <c r="A30" s="4"/>
      <c r="B30" s="30" t="s">
        <v>22</v>
      </c>
      <c r="C30" s="21">
        <v>2487</v>
      </c>
      <c r="D30" s="33">
        <v>2417.7272727272725</v>
      </c>
      <c r="E30" s="21">
        <v>207.77272727272728</v>
      </c>
      <c r="F30" s="21">
        <v>541</v>
      </c>
      <c r="G30" s="21">
        <v>1420</v>
      </c>
      <c r="H30" s="22">
        <v>2339</v>
      </c>
      <c r="I30" s="22">
        <v>3051.7727272727275</v>
      </c>
      <c r="J30" s="22">
        <v>3855.409090909091</v>
      </c>
      <c r="K30" s="22"/>
      <c r="L30" s="9"/>
      <c r="Z30" s="20" t="s">
        <v>22</v>
      </c>
      <c r="AA30" s="21">
        <v>214</v>
      </c>
      <c r="AB30" s="21">
        <v>193</v>
      </c>
      <c r="AC30" s="21">
        <v>24</v>
      </c>
      <c r="AD30" s="21">
        <v>39</v>
      </c>
      <c r="AE30" s="21">
        <v>130</v>
      </c>
      <c r="AF30" s="22">
        <v>118</v>
      </c>
      <c r="AG30" s="22">
        <v>164</v>
      </c>
      <c r="AH30" s="22">
        <v>282</v>
      </c>
      <c r="AI30" s="22"/>
      <c r="AJ30" s="9"/>
    </row>
    <row r="31" spans="1:36" s="3" customFormat="1" ht="15.75" x14ac:dyDescent="0.5">
      <c r="A31" s="4"/>
      <c r="B31" s="31" t="s">
        <v>23</v>
      </c>
      <c r="C31" s="21">
        <v>2504</v>
      </c>
      <c r="D31" s="33">
        <v>2534.1363636363635</v>
      </c>
      <c r="E31" s="21">
        <v>265.39999999999998</v>
      </c>
      <c r="F31" s="21">
        <v>655</v>
      </c>
      <c r="G31" s="21">
        <v>1482</v>
      </c>
      <c r="H31" s="22">
        <v>2485</v>
      </c>
      <c r="I31" s="22">
        <v>3176.3636363636365</v>
      </c>
      <c r="J31" s="22">
        <v>3972.6190476190477</v>
      </c>
      <c r="K31" s="22"/>
      <c r="L31" s="9"/>
      <c r="Z31" s="23" t="s">
        <v>23</v>
      </c>
      <c r="AA31" s="21">
        <v>314</v>
      </c>
      <c r="AB31" s="21">
        <v>166</v>
      </c>
      <c r="AC31" s="21">
        <v>14</v>
      </c>
      <c r="AD31" s="21">
        <v>134</v>
      </c>
      <c r="AE31" s="21">
        <v>199</v>
      </c>
      <c r="AF31" s="22">
        <v>127</v>
      </c>
      <c r="AG31" s="22">
        <v>262</v>
      </c>
      <c r="AH31" s="22">
        <v>269</v>
      </c>
      <c r="AI31" s="22"/>
      <c r="AJ31" s="9"/>
    </row>
    <row r="32" spans="1:36" s="3" customFormat="1" ht="15.75" x14ac:dyDescent="0.5">
      <c r="A32" s="4"/>
      <c r="B32" s="32" t="s">
        <v>24</v>
      </c>
      <c r="C32" s="25">
        <v>2730</v>
      </c>
      <c r="D32" s="34">
        <v>2371</v>
      </c>
      <c r="E32" s="25">
        <v>381.18181818181819</v>
      </c>
      <c r="F32" s="25">
        <v>836</v>
      </c>
      <c r="G32" s="25">
        <v>1554</v>
      </c>
      <c r="H32" s="26">
        <v>2552</v>
      </c>
      <c r="I32" s="40">
        <v>3119.65</v>
      </c>
      <c r="J32" s="26">
        <v>4528.6190476190477</v>
      </c>
      <c r="K32" s="42"/>
      <c r="L32" s="9"/>
      <c r="Z32" s="24" t="s">
        <v>24</v>
      </c>
      <c r="AA32" s="21">
        <v>252</v>
      </c>
      <c r="AB32" s="25">
        <v>137</v>
      </c>
      <c r="AC32" s="25">
        <v>28</v>
      </c>
      <c r="AD32" s="25">
        <v>164</v>
      </c>
      <c r="AE32" s="25">
        <v>143</v>
      </c>
      <c r="AF32" s="26">
        <v>146</v>
      </c>
      <c r="AG32" s="40">
        <v>214</v>
      </c>
      <c r="AH32" s="26">
        <v>418</v>
      </c>
      <c r="AI32" s="42"/>
      <c r="AJ32" s="9"/>
    </row>
    <row r="33" spans="1:36" s="3" customFormat="1" ht="15.75" x14ac:dyDescent="0.5">
      <c r="A33" s="4"/>
      <c r="B33" s="15" t="s">
        <v>28</v>
      </c>
      <c r="C33" s="35">
        <v>2489</v>
      </c>
      <c r="D33" s="12">
        <v>2420</v>
      </c>
      <c r="E33" s="12">
        <v>1934</v>
      </c>
      <c r="F33" s="12">
        <v>471</v>
      </c>
      <c r="G33" s="12">
        <v>1207</v>
      </c>
      <c r="H33" s="12">
        <v>2111</v>
      </c>
      <c r="I33" s="39">
        <v>2772</v>
      </c>
      <c r="J33" s="39">
        <v>3616</v>
      </c>
      <c r="K33" s="39">
        <f>AVERAGE(K21:K32)</f>
        <v>4531.88512040972</v>
      </c>
      <c r="L33" s="35"/>
      <c r="Z33" s="11" t="s">
        <v>25</v>
      </c>
      <c r="AA33" s="12">
        <f>SUM(AA21:AA32)</f>
        <v>2566</v>
      </c>
      <c r="AB33" s="12">
        <f t="shared" ref="AB33:AE33" si="2">SUM(AB21:AB32)</f>
        <v>2388</v>
      </c>
      <c r="AC33" s="12">
        <f t="shared" si="2"/>
        <v>2128</v>
      </c>
      <c r="AD33" s="12">
        <f t="shared" si="2"/>
        <v>558</v>
      </c>
      <c r="AE33" s="12">
        <f t="shared" si="2"/>
        <v>1537.625</v>
      </c>
      <c r="AF33" s="12">
        <f>SUM(AF21:AF32)</f>
        <v>1654</v>
      </c>
      <c r="AG33" s="12">
        <f>SUM(AG21:AG32)</f>
        <v>1879</v>
      </c>
      <c r="AH33" s="12">
        <f>SUM(AH21:AH32)</f>
        <v>2915</v>
      </c>
      <c r="AI33" s="12">
        <f>SUM(AI21:AI32)</f>
        <v>2038</v>
      </c>
      <c r="AJ33" s="35"/>
    </row>
    <row r="34" spans="1:36" s="3" customFormat="1" ht="15.75" x14ac:dyDescent="0.5">
      <c r="A34" s="4"/>
      <c r="B34" s="8"/>
      <c r="C34" s="9"/>
      <c r="D34" s="36"/>
    </row>
    <row r="35" spans="1:36" s="3" customFormat="1" ht="15.75" x14ac:dyDescent="0.5">
      <c r="A35" s="4"/>
      <c r="B35" s="8"/>
      <c r="C35" s="4"/>
    </row>
    <row r="36" spans="1:36" s="3" customFormat="1" ht="15.75" x14ac:dyDescent="0.5">
      <c r="A36" s="4"/>
      <c r="B36" s="8"/>
      <c r="C36" s="4"/>
      <c r="Z36" s="9"/>
    </row>
    <row r="37" spans="1:36" s="3" customFormat="1" ht="15.75" x14ac:dyDescent="0.5">
      <c r="A37" s="4"/>
      <c r="B37" s="8"/>
      <c r="C37" s="4"/>
      <c r="Z37" s="9"/>
    </row>
    <row r="38" spans="1:36" s="3" customFormat="1" ht="15.75" x14ac:dyDescent="0.5">
      <c r="A38" s="4"/>
      <c r="B38" s="8"/>
      <c r="C38" s="4"/>
      <c r="Z38" s="9"/>
    </row>
    <row r="39" spans="1:36" s="3" customFormat="1" ht="15.75" x14ac:dyDescent="0.5">
      <c r="A39" s="4"/>
      <c r="B39" s="8"/>
      <c r="C39" s="4"/>
      <c r="Z39" s="9"/>
    </row>
    <row r="40" spans="1:36" s="3" customFormat="1" ht="15.75" x14ac:dyDescent="0.5">
      <c r="A40" s="4"/>
      <c r="B40" s="8"/>
      <c r="C40" s="4"/>
      <c r="Z40" s="9"/>
    </row>
    <row r="41" spans="1:36" s="3" customFormat="1" ht="15.75" x14ac:dyDescent="0.5">
      <c r="A41" s="4"/>
      <c r="B41" s="8"/>
      <c r="C41" s="4"/>
      <c r="Z41" s="9"/>
    </row>
    <row r="42" spans="1:36" s="3" customFormat="1" ht="15.75" x14ac:dyDescent="0.5">
      <c r="A42" s="4"/>
      <c r="B42" s="8"/>
      <c r="C42" s="4"/>
      <c r="Z42" s="9"/>
    </row>
    <row r="43" spans="1:36" s="3" customFormat="1" ht="15.75" x14ac:dyDescent="0.5">
      <c r="A43" s="4"/>
      <c r="B43" s="8"/>
      <c r="C43" s="4"/>
      <c r="Z43" s="9"/>
    </row>
    <row r="44" spans="1:36" s="3" customFormat="1" ht="15.75" x14ac:dyDescent="0.5">
      <c r="A44" s="4"/>
      <c r="B44" s="8"/>
      <c r="C44" s="4"/>
      <c r="Z44" s="9"/>
    </row>
    <row r="45" spans="1:36" s="3" customFormat="1" ht="15.75" x14ac:dyDescent="0.5">
      <c r="A45" s="4"/>
      <c r="B45" s="10"/>
      <c r="C45" s="4"/>
      <c r="Z45" s="9"/>
    </row>
    <row r="46" spans="1:36" s="3" customFormat="1" ht="15.75" x14ac:dyDescent="0.5">
      <c r="A46" s="4"/>
      <c r="B46" s="10"/>
      <c r="C46" s="4"/>
      <c r="Z46" s="9"/>
    </row>
    <row r="47" spans="1:36" s="3" customFormat="1" ht="15.75" x14ac:dyDescent="0.5">
      <c r="A47" s="4"/>
      <c r="B47" s="10"/>
      <c r="C47" s="4"/>
      <c r="Z47" s="9"/>
    </row>
    <row r="48" spans="1:36" s="3" customFormat="1" ht="15.75" x14ac:dyDescent="0.5">
      <c r="A48" s="4"/>
      <c r="B48" s="10"/>
      <c r="C48" s="4"/>
      <c r="Z48" s="9"/>
    </row>
    <row r="49" spans="1:26" s="3" customFormat="1" ht="15.75" x14ac:dyDescent="0.5">
      <c r="A49" s="4"/>
      <c r="B49" s="10"/>
      <c r="C49" s="4"/>
      <c r="Z49" s="9"/>
    </row>
    <row r="50" spans="1:26" s="3" customFormat="1" ht="15.75" x14ac:dyDescent="0.5">
      <c r="A50" s="4"/>
      <c r="B50" s="10"/>
      <c r="C50" s="4"/>
      <c r="Z50" s="9"/>
    </row>
    <row r="51" spans="1:26" s="3" customFormat="1" ht="15.75" x14ac:dyDescent="0.5">
      <c r="A51" s="4"/>
      <c r="B51" s="10"/>
      <c r="C51" s="4"/>
      <c r="Z51" s="9"/>
    </row>
    <row r="52" spans="1:26" s="3" customFormat="1" ht="15.75" x14ac:dyDescent="0.5">
      <c r="A52" s="4"/>
      <c r="B52" s="10"/>
      <c r="C52" s="4"/>
      <c r="V52" s="29"/>
      <c r="Z52" s="9"/>
    </row>
  </sheetData>
  <phoneticPr fontId="1" type="noConversion"/>
  <pageMargins left="0.75" right="0.25" top="0.75" bottom="0.75" header="0.3" footer="0.3"/>
  <pageSetup scale="68" orientation="portrait" r:id="rId1"/>
  <colBreaks count="2" manualBreakCount="2">
    <brk id="12" max="49" man="1"/>
    <brk id="24" max="4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24ece-8c4a-4f0b-a2b9-a1fff70db629" xsi:nil="true"/>
    <lcf76f155ced4ddcb4097134ff3c332f xmlns="11d4b48d-5ae1-4439-982f-dba77bd7106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08462B7A47E40895AC343E7DBDB45" ma:contentTypeVersion="19" ma:contentTypeDescription="Create a new document." ma:contentTypeScope="" ma:versionID="9fceafeff22edbda6767013add5be83e">
  <xsd:schema xmlns:xsd="http://www.w3.org/2001/XMLSchema" xmlns:xs="http://www.w3.org/2001/XMLSchema" xmlns:p="http://schemas.microsoft.com/office/2006/metadata/properties" xmlns:ns2="11d4b48d-5ae1-4439-982f-dba77bd71066" xmlns:ns3="caa24ece-8c4a-4f0b-a2b9-a1fff70db629" targetNamespace="http://schemas.microsoft.com/office/2006/metadata/properties" ma:root="true" ma:fieldsID="7c585d35e1ce267dae2a932bc3791cde" ns2:_="" ns3:_="">
    <xsd:import namespace="11d4b48d-5ae1-4439-982f-dba77bd71066"/>
    <xsd:import namespace="caa24ece-8c4a-4f0b-a2b9-a1fff70db6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4b48d-5ae1-4439-982f-dba77bd71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4f6859-1421-4838-bf38-ad790984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ece-8c4a-4f0b-a2b9-a1fff70db62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f52abac-ed0f-4b7b-8f1f-95971d191ee7}" ma:internalName="TaxCatchAll" ma:showField="CatchAllData" ma:web="caa24ece-8c4a-4f0b-a2b9-a1fff70db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40ADE-5D32-4559-A043-7B352DC704B0}">
  <ds:schemaRefs>
    <ds:schemaRef ds:uri="http://schemas.microsoft.com/office/2006/metadata/properties"/>
    <ds:schemaRef ds:uri="http://schemas.microsoft.com/office/infopath/2007/PartnerControls"/>
    <ds:schemaRef ds:uri="caa24ece-8c4a-4f0b-a2b9-a1fff70db629"/>
    <ds:schemaRef ds:uri="11d4b48d-5ae1-4439-982f-dba77bd71066"/>
  </ds:schemaRefs>
</ds:datastoreItem>
</file>

<file path=customXml/itemProps2.xml><?xml version="1.0" encoding="utf-8"?>
<ds:datastoreItem xmlns:ds="http://schemas.openxmlformats.org/officeDocument/2006/customXml" ds:itemID="{E1024B65-2B81-48F2-B671-BB67C79BE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d4b48d-5ae1-4439-982f-dba77bd71066"/>
    <ds:schemaRef ds:uri="caa24ece-8c4a-4f0b-a2b9-a1fff70db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731DD3-038F-46A3-8123-15C03CDB5F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Betts</dc:creator>
  <cp:keywords/>
  <dc:description/>
  <cp:lastModifiedBy>Owen Christofferson</cp:lastModifiedBy>
  <cp:revision/>
  <dcterms:created xsi:type="dcterms:W3CDTF">2022-11-15T21:18:33Z</dcterms:created>
  <dcterms:modified xsi:type="dcterms:W3CDTF">2026-01-15T19:47:05Z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0x010100B0708462B7A47E40895AC343E7DBDB45</vt:lpwstr>
  </property>
  <property fmtid="{D5CDD505-2E9C-101B-9397-08002B2CF9AE}" pid="3" name="MediaServiceImageTags">
    <vt:lpwstr/>
  </property>
</Properties>
</file>